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toli\Downloads\"/>
    </mc:Choice>
  </mc:AlternateContent>
  <xr:revisionPtr revIDLastSave="0" documentId="13_ncr:1_{A445737F-6093-45AE-A09E-54D38291A90E}" xr6:coauthVersionLast="47" xr6:coauthVersionMax="47" xr10:uidLastSave="{00000000-0000-0000-0000-000000000000}"/>
  <bookViews>
    <workbookView xWindow="8070" yWindow="-21710" windowWidth="38620" windowHeight="21100" tabRatio="840" xr2:uid="{D3B1A0C2-446F-48A8-8172-98D31A0AEE7B}"/>
  </bookViews>
  <sheets>
    <sheet name="Cost-Benefit_Lite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0" l="1"/>
  <c r="F24" i="10"/>
  <c r="F23" i="10"/>
  <c r="F16" i="10"/>
  <c r="F15" i="10"/>
  <c r="F14" i="10"/>
  <c r="C30" i="10"/>
  <c r="C31" i="10"/>
  <c r="C20" i="10"/>
  <c r="C22" i="10" s="1"/>
  <c r="C32" i="10" l="1"/>
  <c r="C33" i="10"/>
  <c r="C21" i="10"/>
  <c r="G21" i="10" l="1"/>
  <c r="H21" i="10"/>
  <c r="I21" i="10"/>
  <c r="J21" i="10"/>
  <c r="F21" i="10"/>
  <c r="G14" i="10"/>
  <c r="H14" i="10" s="1"/>
  <c r="G15" i="10" l="1"/>
  <c r="H15" i="10" s="1"/>
  <c r="I15" i="10" s="1"/>
  <c r="J15" i="10" s="1"/>
  <c r="I14" i="10"/>
  <c r="G16" i="10"/>
  <c r="H16" i="10" s="1"/>
  <c r="I16" i="10" s="1"/>
  <c r="J16" i="10" s="1"/>
  <c r="G25" i="10"/>
  <c r="H25" i="10" s="1"/>
  <c r="I25" i="10" s="1"/>
  <c r="J25" i="10" s="1"/>
  <c r="G24" i="10" l="1"/>
  <c r="H24" i="10" s="1"/>
  <c r="I24" i="10" s="1"/>
  <c r="J24" i="10" s="1"/>
  <c r="K15" i="10"/>
  <c r="I18" i="10"/>
  <c r="J14" i="10"/>
  <c r="J18" i="10" s="1"/>
  <c r="F18" i="10"/>
  <c r="K25" i="10"/>
  <c r="K14" i="10" l="1"/>
  <c r="K24" i="10"/>
  <c r="H18" i="10"/>
  <c r="G18" i="10"/>
  <c r="K16" i="10"/>
  <c r="F19" i="10"/>
  <c r="G19" i="10" l="1"/>
  <c r="H19" i="10" s="1"/>
  <c r="I19" i="10" s="1"/>
  <c r="J19" i="10" s="1"/>
  <c r="K18" i="10"/>
  <c r="G23" i="10" l="1"/>
  <c r="F27" i="10" l="1"/>
  <c r="G27" i="10"/>
  <c r="H23" i="10"/>
  <c r="F28" i="10" l="1"/>
  <c r="G28" i="10" s="1"/>
  <c r="H27" i="10"/>
  <c r="I23" i="10"/>
  <c r="I27" i="10" l="1"/>
  <c r="J23" i="10"/>
  <c r="H28" i="10"/>
  <c r="I28" i="10" l="1"/>
  <c r="J27" i="10"/>
  <c r="K27" i="10" s="1"/>
  <c r="G10" i="10" s="1"/>
  <c r="K23" i="10"/>
  <c r="J28" i="10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<sst xmlns="http://schemas.openxmlformats.org/spreadsheetml/2006/main" count="49" uniqueCount="46">
  <si>
    <t>Percentage of COGs re: Total Expenses</t>
  </si>
  <si>
    <t>Enter Total Gross Revenue for Devices Only  ==&gt;</t>
  </si>
  <si>
    <t>Service Ratio to Unadjusted Revenue</t>
  </si>
  <si>
    <t>Device Ratio to Unadjusted Revenue</t>
  </si>
  <si>
    <t>Adjustments Ratio to Unadjusted Revenue</t>
  </si>
  <si>
    <t>by Amyn M Amlani, PhD (Otolithic@outlook.com; 469-834-2882)</t>
  </si>
  <si>
    <t>TOTAL</t>
  </si>
  <si>
    <t>Year 4</t>
  </si>
  <si>
    <t>Year 5</t>
  </si>
  <si>
    <t>Overall Cost-to-Benefit Ratio:</t>
  </si>
  <si>
    <t>Costs:</t>
  </si>
  <si>
    <t>Benefits:</t>
  </si>
  <si>
    <t>Services</t>
  </si>
  <si>
    <t>Devices</t>
  </si>
  <si>
    <t>Adjustments</t>
  </si>
  <si>
    <t>Hearing Care Practice Dashboard - Lite Version</t>
  </si>
  <si>
    <t>Created by Otolithic, LLC (June 2025)</t>
  </si>
  <si>
    <t>Cost of Goods Sold</t>
  </si>
  <si>
    <t>Business Expenses</t>
  </si>
  <si>
    <t>Instructions</t>
  </si>
  <si>
    <t>COST-BENEFIT ANALYSIS</t>
  </si>
  <si>
    <t>Salary + Fringe (All Providers) ==&gt;</t>
  </si>
  <si>
    <t>Cost of Goods Sold ==&gt;</t>
  </si>
  <si>
    <t>Business Expenses ==&gt;</t>
  </si>
  <si>
    <t>Net Expenses (Total minus COGs) =</t>
  </si>
  <si>
    <t>OPERATING COSTS</t>
  </si>
  <si>
    <t>Enter Total Gross Revenue for Services Only  ==&gt;</t>
  </si>
  <si>
    <t xml:space="preserve">Total Revenue = </t>
  </si>
  <si>
    <t>REVENUE</t>
  </si>
  <si>
    <t>Costs - Aggregate</t>
  </si>
  <si>
    <t>Benefits - Aggregate</t>
  </si>
  <si>
    <t>Today</t>
  </si>
  <si>
    <t>Year 2</t>
  </si>
  <si>
    <t>Year 3</t>
  </si>
  <si>
    <t>TOTAL COSTS</t>
  </si>
  <si>
    <t>TOTAL BENEFITS</t>
  </si>
  <si>
    <t>Salary + Fringe (All Support Staff) ==&gt;</t>
  </si>
  <si>
    <t>&lt;&lt;&lt; Results &gt;&gt;&gt;</t>
  </si>
  <si>
    <t>Enter Values Below</t>
  </si>
  <si>
    <t>Salary + Fringe</t>
  </si>
  <si>
    <t>Enter Total Reversed Revenue (see Note*) ==&gt;</t>
  </si>
  <si>
    <t>*Use paired round brackets ( ) for calculating negative or a reversal to revenue such as product refunds and insurance adjustments</t>
  </si>
  <si>
    <r>
      <rPr>
        <b/>
        <sz val="11"/>
        <color theme="1"/>
        <rFont val="Calibri"/>
        <family val="2"/>
        <scheme val="minor"/>
      </rPr>
      <t>Enter the required data for Operating Costs (highlighted in yellow) and for Revenue (highlighted in green)</t>
    </r>
    <r>
      <rPr>
        <sz val="11"/>
        <color theme="1"/>
        <rFont val="Calibri"/>
        <family val="2"/>
        <scheme val="minor"/>
      </rPr>
      <t xml:space="preserve">. Once entered, the dashboard will automatically calculate the Results and populate the Cost-Benefit Analysis table.                                                             </t>
    </r>
  </si>
  <si>
    <t>Interpretation</t>
  </si>
  <si>
    <r>
      <t xml:space="preserve">For the Cost-to-Benefit Ratio, the first number will always be a "1" representing Costs. The second number will vary based on the data entered and represents the Benefits (i.e., Revenue). If the second number (Benefits) is &gt; 1, Benefits (i.e., Revenue) exceed Costs; the higher the number equates to increased profitability. If the second number (Benefits) is </t>
    </r>
    <r>
      <rPr>
        <u/>
        <sz val="11"/>
        <color theme="1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1, Costs are equal to or higher than Benefits (i.e., Revenue); this scenario suggests a struggling business. </t>
    </r>
  </si>
  <si>
    <t>Total Expenses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</si>
</sst>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0.0000"/>
    <numFmt numFmtId="165" formatCode="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4"/>
      <color rgb="FFFFFF00"/>
      <name val="Calibri"/>
      <family val="2"/>
      <scheme val="minor"/>
    </font>
    <font>
      <b/>
      <i/>
      <sz val="14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6"/>
      <color rgb="FFFFFF00"/>
      <name val="Calibri"/>
      <family val="2"/>
      <scheme val="minor"/>
    </font>
    <font>
      <i/>
      <sz val="12"/>
      <color rgb="FF00206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6" tint="0.7999816888943144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theme="4" tint="0.39997558519241921"/>
      </bottom>
      <diagonal/>
    </border>
    <border>
      <left/>
      <right style="medium">
        <color indexed="64"/>
      </right>
      <top style="medium">
        <color indexed="64"/>
      </top>
      <bottom style="medium">
        <color theme="4" tint="0.39997558519241921"/>
      </bottom>
      <diagonal/>
    </border>
    <border>
      <left style="medium">
        <color indexed="64"/>
      </left>
      <right/>
      <top/>
      <bottom style="medium">
        <color theme="4" tint="0.39997558519241921"/>
      </bottom>
      <diagonal/>
    </border>
    <border>
      <left/>
      <right style="medium">
        <color indexed="64"/>
      </right>
      <top/>
      <bottom style="medium">
        <color theme="4" tint="0.39997558519241921"/>
      </bottom>
      <diagonal/>
    </border>
    <border>
      <left style="medium">
        <color indexed="64"/>
      </left>
      <right/>
      <top style="medium">
        <color theme="4" tint="0.39997558519241921"/>
      </top>
      <bottom style="medium">
        <color theme="4" tint="0.39997558519241921"/>
      </bottom>
      <diagonal/>
    </border>
    <border>
      <left/>
      <right style="medium">
        <color indexed="64"/>
      </right>
      <top style="medium">
        <color theme="4" tint="0.39997558519241921"/>
      </top>
      <bottom style="medium">
        <color theme="4" tint="0.39997558519241921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8" fillId="0" borderId="8" applyNumberFormat="0" applyFill="0" applyAlignment="0" applyProtection="0"/>
    <xf numFmtId="0" fontId="1" fillId="8" borderId="0" applyNumberFormat="0" applyBorder="0" applyAlignment="0" applyProtection="0"/>
  </cellStyleXfs>
  <cellXfs count="9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44" fontId="5" fillId="0" borderId="0" xfId="1" applyFont="1" applyAlignment="1">
      <alignment horizontal="center" vertical="center"/>
    </xf>
    <xf numFmtId="2" fontId="0" fillId="0" borderId="0" xfId="0" applyNumberFormat="1"/>
    <xf numFmtId="0" fontId="1" fillId="8" borderId="15" xfId="3" applyBorder="1" applyAlignment="1">
      <alignment horizontal="center"/>
    </xf>
    <xf numFmtId="0" fontId="7" fillId="0" borderId="0" xfId="0" applyFont="1"/>
    <xf numFmtId="0" fontId="13" fillId="0" borderId="0" xfId="0" applyFont="1"/>
    <xf numFmtId="44" fontId="8" fillId="9" borderId="16" xfId="2" applyNumberFormat="1" applyFill="1" applyBorder="1" applyAlignment="1" applyProtection="1">
      <alignment horizontal="center" vertical="center"/>
      <protection hidden="1"/>
    </xf>
    <xf numFmtId="0" fontId="5" fillId="5" borderId="1" xfId="0" applyFont="1" applyFill="1" applyBorder="1" applyAlignment="1" applyProtection="1">
      <alignment horizontal="center" vertical="center"/>
      <protection hidden="1"/>
    </xf>
    <xf numFmtId="0" fontId="5" fillId="5" borderId="7" xfId="0" applyFont="1" applyFill="1" applyBorder="1" applyAlignment="1" applyProtection="1">
      <alignment horizontal="center" vertical="center"/>
      <protection hidden="1"/>
    </xf>
    <xf numFmtId="0" fontId="5" fillId="5" borderId="2" xfId="0" applyFont="1" applyFill="1" applyBorder="1" applyAlignment="1" applyProtection="1">
      <alignment horizontal="center" vertical="center"/>
      <protection hidden="1"/>
    </xf>
    <xf numFmtId="0" fontId="5" fillId="5" borderId="0" xfId="0" applyFont="1" applyFill="1" applyAlignment="1" applyProtection="1">
      <alignment vertical="center"/>
      <protection hidden="1"/>
    </xf>
    <xf numFmtId="0" fontId="5" fillId="5" borderId="0" xfId="0" applyFont="1" applyFill="1" applyAlignment="1" applyProtection="1">
      <alignment horizontal="left" vertical="center" indent="8"/>
      <protection hidden="1"/>
    </xf>
    <xf numFmtId="0" fontId="5" fillId="5" borderId="4" xfId="0" applyFont="1" applyFill="1" applyBorder="1" applyAlignment="1" applyProtection="1">
      <alignment vertical="center"/>
      <protection hidden="1"/>
    </xf>
    <xf numFmtId="0" fontId="5" fillId="5" borderId="3" xfId="0" applyFont="1" applyFill="1" applyBorder="1" applyAlignment="1" applyProtection="1">
      <alignment vertical="center"/>
      <protection hidden="1"/>
    </xf>
    <xf numFmtId="0" fontId="5" fillId="3" borderId="3" xfId="0" applyFont="1" applyFill="1" applyBorder="1" applyAlignment="1" applyProtection="1">
      <alignment vertical="center"/>
      <protection hidden="1"/>
    </xf>
    <xf numFmtId="0" fontId="6" fillId="6" borderId="11" xfId="0" applyFont="1" applyFill="1" applyBorder="1" applyAlignment="1" applyProtection="1">
      <alignment horizontal="left" vertical="center"/>
      <protection hidden="1"/>
    </xf>
    <xf numFmtId="0" fontId="6" fillId="6" borderId="12" xfId="0" applyFont="1" applyFill="1" applyBorder="1" applyAlignment="1" applyProtection="1">
      <alignment horizontal="left" vertical="center"/>
      <protection hidden="1"/>
    </xf>
    <xf numFmtId="0" fontId="8" fillId="9" borderId="15" xfId="2" applyFill="1" applyBorder="1" applyProtection="1">
      <protection hidden="1"/>
    </xf>
    <xf numFmtId="0" fontId="8" fillId="9" borderId="5" xfId="2" applyFill="1" applyBorder="1" applyProtection="1">
      <protection hidden="1"/>
    </xf>
    <xf numFmtId="10" fontId="8" fillId="9" borderId="6" xfId="2" applyNumberFormat="1" applyFill="1" applyBorder="1" applyAlignment="1" applyProtection="1">
      <alignment horizontal="center" vertical="center"/>
      <protection hidden="1"/>
    </xf>
    <xf numFmtId="0" fontId="8" fillId="11" borderId="15" xfId="2" applyFill="1" applyBorder="1" applyAlignment="1">
      <alignment horizontal="center"/>
    </xf>
    <xf numFmtId="0" fontId="8" fillId="12" borderId="16" xfId="2" applyFill="1" applyBorder="1" applyAlignment="1">
      <alignment horizontal="center" vertical="center"/>
    </xf>
    <xf numFmtId="0" fontId="1" fillId="11" borderId="15" xfId="3" applyFill="1" applyBorder="1" applyProtection="1">
      <protection hidden="1"/>
    </xf>
    <xf numFmtId="0" fontId="9" fillId="2" borderId="16" xfId="3" applyFont="1" applyFill="1" applyBorder="1" applyAlignment="1">
      <alignment horizontal="center" vertical="center"/>
    </xf>
    <xf numFmtId="0" fontId="1" fillId="11" borderId="15" xfId="3" applyFill="1" applyBorder="1"/>
    <xf numFmtId="0" fontId="8" fillId="9" borderId="15" xfId="2" applyFill="1" applyBorder="1" applyAlignment="1">
      <alignment vertical="center"/>
    </xf>
    <xf numFmtId="10" fontId="8" fillId="9" borderId="16" xfId="2" applyNumberFormat="1" applyFill="1" applyBorder="1" applyAlignment="1" applyProtection="1">
      <alignment horizontal="center" vertical="center"/>
      <protection hidden="1"/>
    </xf>
    <xf numFmtId="0" fontId="1" fillId="9" borderId="15" xfId="2" applyFont="1" applyFill="1" applyBorder="1" applyAlignment="1">
      <alignment wrapText="1"/>
    </xf>
    <xf numFmtId="0" fontId="10" fillId="5" borderId="3" xfId="0" applyFont="1" applyFill="1" applyBorder="1" applyAlignment="1" applyProtection="1">
      <alignment vertical="center"/>
      <protection hidden="1"/>
    </xf>
    <xf numFmtId="164" fontId="2" fillId="7" borderId="0" xfId="0" applyNumberFormat="1" applyFont="1" applyFill="1" applyAlignment="1" applyProtection="1">
      <alignment horizontal="left" vertical="center" indent="8"/>
      <protection hidden="1"/>
    </xf>
    <xf numFmtId="0" fontId="5" fillId="4" borderId="3" xfId="0" applyFont="1" applyFill="1" applyBorder="1" applyAlignment="1" applyProtection="1">
      <alignment horizontal="center" vertical="center"/>
      <protection hidden="1"/>
    </xf>
    <xf numFmtId="0" fontId="5" fillId="4" borderId="0" xfId="0" applyFont="1" applyFill="1" applyAlignment="1" applyProtection="1">
      <alignment horizontal="center" vertical="center"/>
      <protection hidden="1"/>
    </xf>
    <xf numFmtId="0" fontId="5" fillId="4" borderId="9" xfId="0" applyFont="1" applyFill="1" applyBorder="1" applyAlignment="1" applyProtection="1">
      <alignment horizontal="center" vertical="center"/>
      <protection hidden="1"/>
    </xf>
    <xf numFmtId="165" fontId="18" fillId="0" borderId="6" xfId="0" applyNumberFormat="1" applyFont="1" applyBorder="1" applyProtection="1">
      <protection hidden="1"/>
    </xf>
    <xf numFmtId="165" fontId="18" fillId="0" borderId="6" xfId="0" applyNumberFormat="1" applyFont="1" applyBorder="1" applyAlignment="1" applyProtection="1">
      <alignment horizontal="center" vertical="center"/>
      <protection hidden="1"/>
    </xf>
    <xf numFmtId="42" fontId="18" fillId="0" borderId="0" xfId="0" applyNumberFormat="1" applyFont="1" applyAlignment="1" applyProtection="1">
      <alignment vertical="center"/>
      <protection hidden="1"/>
    </xf>
    <xf numFmtId="165" fontId="18" fillId="0" borderId="0" xfId="0" applyNumberFormat="1" applyFont="1" applyAlignment="1" applyProtection="1">
      <alignment vertical="center"/>
      <protection hidden="1"/>
    </xf>
    <xf numFmtId="0" fontId="2" fillId="6" borderId="10" xfId="0" applyFont="1" applyFill="1" applyBorder="1" applyAlignment="1" applyProtection="1">
      <alignment horizontal="left" vertical="center"/>
      <protection hidden="1"/>
    </xf>
    <xf numFmtId="0" fontId="17" fillId="3" borderId="0" xfId="0" applyFont="1" applyFill="1" applyAlignment="1" applyProtection="1">
      <alignment horizontal="center" vertical="center"/>
      <protection hidden="1"/>
    </xf>
    <xf numFmtId="0" fontId="19" fillId="3" borderId="4" xfId="0" applyFont="1" applyFill="1" applyBorder="1" applyAlignment="1" applyProtection="1">
      <alignment horizontal="center" vertical="center"/>
      <protection hidden="1"/>
    </xf>
    <xf numFmtId="165" fontId="18" fillId="0" borderId="0" xfId="0" applyNumberFormat="1" applyFont="1" applyAlignment="1" applyProtection="1">
      <alignment horizontal="center" vertical="center"/>
      <protection hidden="1"/>
    </xf>
    <xf numFmtId="165" fontId="18" fillId="0" borderId="7" xfId="0" applyNumberFormat="1" applyFont="1" applyBorder="1" applyAlignment="1" applyProtection="1">
      <alignment horizontal="center" vertical="center"/>
      <protection hidden="1"/>
    </xf>
    <xf numFmtId="165" fontId="19" fillId="0" borderId="2" xfId="0" applyNumberFormat="1" applyFont="1" applyBorder="1" applyAlignment="1" applyProtection="1">
      <alignment horizontal="center" vertical="center"/>
      <protection hidden="1"/>
    </xf>
    <xf numFmtId="0" fontId="17" fillId="0" borderId="3" xfId="0" applyFont="1" applyBorder="1" applyAlignment="1" applyProtection="1">
      <alignment horizontal="center" vertical="center"/>
      <protection hidden="1"/>
    </xf>
    <xf numFmtId="165" fontId="19" fillId="0" borderId="4" xfId="0" applyNumberFormat="1" applyFont="1" applyBorder="1" applyAlignment="1" applyProtection="1">
      <alignment horizontal="center" vertical="center"/>
      <protection hidden="1"/>
    </xf>
    <xf numFmtId="165" fontId="18" fillId="0" borderId="4" xfId="0" applyNumberFormat="1" applyFont="1" applyBorder="1" applyAlignment="1" applyProtection="1">
      <alignment horizontal="center" vertical="center"/>
      <protection hidden="1"/>
    </xf>
    <xf numFmtId="0" fontId="22" fillId="0" borderId="5" xfId="0" applyFont="1" applyBorder="1" applyAlignment="1" applyProtection="1">
      <alignment horizontal="center" vertical="center"/>
      <protection hidden="1"/>
    </xf>
    <xf numFmtId="165" fontId="22" fillId="0" borderId="19" xfId="0" applyNumberFormat="1" applyFont="1" applyBorder="1" applyAlignment="1" applyProtection="1">
      <alignment horizontal="center" vertical="center"/>
      <protection hidden="1"/>
    </xf>
    <xf numFmtId="42" fontId="18" fillId="0" borderId="7" xfId="0" applyNumberFormat="1" applyFont="1" applyBorder="1" applyAlignment="1" applyProtection="1">
      <alignment vertical="center"/>
      <protection hidden="1"/>
    </xf>
    <xf numFmtId="42" fontId="19" fillId="0" borderId="2" xfId="0" applyNumberFormat="1" applyFont="1" applyBorder="1" applyAlignment="1" applyProtection="1">
      <alignment vertical="center"/>
      <protection hidden="1"/>
    </xf>
    <xf numFmtId="42" fontId="19" fillId="0" borderId="4" xfId="0" applyNumberFormat="1" applyFont="1" applyBorder="1" applyAlignment="1" applyProtection="1">
      <alignment vertical="center"/>
      <protection hidden="1"/>
    </xf>
    <xf numFmtId="0" fontId="18" fillId="0" borderId="3" xfId="0" applyFont="1" applyBorder="1" applyAlignment="1" applyProtection="1">
      <alignment horizontal="center" vertical="center"/>
      <protection hidden="1"/>
    </xf>
    <xf numFmtId="165" fontId="18" fillId="0" borderId="4" xfId="0" applyNumberFormat="1" applyFont="1" applyBorder="1" applyAlignment="1" applyProtection="1">
      <alignment vertical="center"/>
      <protection hidden="1"/>
    </xf>
    <xf numFmtId="165" fontId="22" fillId="0" borderId="19" xfId="0" applyNumberFormat="1" applyFont="1" applyBorder="1" applyProtection="1"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19" fillId="12" borderId="3" xfId="0" applyFont="1" applyFill="1" applyBorder="1" applyAlignment="1" applyProtection="1">
      <alignment horizontal="center" vertical="center"/>
      <protection hidden="1"/>
    </xf>
    <xf numFmtId="165" fontId="20" fillId="12" borderId="0" xfId="0" applyNumberFormat="1" applyFont="1" applyFill="1" applyAlignment="1" applyProtection="1">
      <alignment vertical="center"/>
      <protection hidden="1"/>
    </xf>
    <xf numFmtId="165" fontId="19" fillId="12" borderId="4" xfId="0" applyNumberFormat="1" applyFont="1" applyFill="1" applyBorder="1" applyAlignment="1" applyProtection="1">
      <alignment vertical="center"/>
      <protection hidden="1"/>
    </xf>
    <xf numFmtId="0" fontId="19" fillId="2" borderId="3" xfId="0" applyFont="1" applyFill="1" applyBorder="1" applyAlignment="1" applyProtection="1">
      <alignment horizontal="center" vertical="center"/>
      <protection hidden="1"/>
    </xf>
    <xf numFmtId="165" fontId="20" fillId="2" borderId="0" xfId="0" applyNumberFormat="1" applyFont="1" applyFill="1" applyAlignment="1" applyProtection="1">
      <alignment horizontal="center" vertical="center"/>
      <protection hidden="1"/>
    </xf>
    <xf numFmtId="165" fontId="19" fillId="2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vertical="top"/>
    </xf>
    <xf numFmtId="44" fontId="14" fillId="12" borderId="16" xfId="2" applyNumberFormat="1" applyFont="1" applyFill="1" applyBorder="1" applyAlignment="1" applyProtection="1">
      <alignment horizontal="center" vertical="center"/>
      <protection locked="0"/>
    </xf>
    <xf numFmtId="44" fontId="1" fillId="2" borderId="16" xfId="3" applyNumberFormat="1" applyFill="1" applyBorder="1" applyAlignment="1" applyProtection="1">
      <alignment horizontal="center" vertical="center"/>
      <protection locked="0"/>
    </xf>
    <xf numFmtId="44" fontId="1" fillId="2" borderId="16" xfId="2" applyNumberFormat="1" applyFont="1" applyFill="1" applyBorder="1" applyAlignment="1" applyProtection="1">
      <alignment horizontal="center" vertical="center"/>
      <protection locked="0"/>
    </xf>
    <xf numFmtId="0" fontId="16" fillId="0" borderId="17" xfId="2" applyFont="1" applyFill="1" applyBorder="1" applyAlignment="1" applyProtection="1">
      <alignment horizontal="center"/>
      <protection hidden="1"/>
    </xf>
    <xf numFmtId="0" fontId="16" fillId="0" borderId="18" xfId="2" applyFont="1" applyFill="1" applyBorder="1" applyAlignment="1" applyProtection="1">
      <alignment horizontal="center"/>
      <protection hidden="1"/>
    </xf>
    <xf numFmtId="0" fontId="23" fillId="0" borderId="0" xfId="2" applyFont="1" applyFill="1" applyBorder="1" applyAlignment="1" applyProtection="1">
      <alignment horizontal="left" vertical="top" wrapText="1"/>
      <protection hidden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5" fillId="14" borderId="1" xfId="0" applyFont="1" applyFill="1" applyBorder="1" applyAlignment="1">
      <alignment horizontal="center" vertical="center" wrapText="1"/>
    </xf>
    <xf numFmtId="0" fontId="25" fillId="1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4" borderId="13" xfId="2" applyFont="1" applyFill="1" applyBorder="1" applyAlignment="1">
      <alignment horizontal="center" vertical="center"/>
    </xf>
    <xf numFmtId="0" fontId="10" fillId="4" borderId="14" xfId="2" applyFont="1" applyFill="1" applyBorder="1" applyAlignment="1">
      <alignment horizontal="center" vertical="center"/>
    </xf>
    <xf numFmtId="0" fontId="15" fillId="10" borderId="13" xfId="3" applyFont="1" applyFill="1" applyBorder="1" applyAlignment="1">
      <alignment horizontal="center"/>
    </xf>
    <xf numFmtId="0" fontId="15" fillId="10" borderId="14" xfId="3" applyFont="1" applyFill="1" applyBorder="1" applyAlignment="1">
      <alignment horizontal="center"/>
    </xf>
    <xf numFmtId="0" fontId="21" fillId="4" borderId="10" xfId="0" applyFont="1" applyFill="1" applyBorder="1" applyAlignment="1" applyProtection="1">
      <alignment horizontal="center"/>
      <protection hidden="1"/>
    </xf>
    <xf numFmtId="0" fontId="21" fillId="4" borderId="11" xfId="0" applyFont="1" applyFill="1" applyBorder="1" applyAlignment="1" applyProtection="1">
      <alignment horizontal="center"/>
      <protection hidden="1"/>
    </xf>
    <xf numFmtId="0" fontId="21" fillId="4" borderId="12" xfId="0" applyFont="1" applyFill="1" applyBorder="1" applyAlignment="1" applyProtection="1">
      <alignment horizontal="center"/>
      <protection hidden="1"/>
    </xf>
    <xf numFmtId="0" fontId="12" fillId="4" borderId="0" xfId="0" applyFont="1" applyFill="1" applyAlignment="1">
      <alignment horizontal="center"/>
    </xf>
    <xf numFmtId="0" fontId="11" fillId="13" borderId="10" xfId="0" applyFont="1" applyFill="1" applyBorder="1" applyAlignment="1">
      <alignment horizontal="center"/>
    </xf>
    <xf numFmtId="0" fontId="11" fillId="13" borderId="12" xfId="0" applyFont="1" applyFill="1" applyBorder="1" applyAlignment="1">
      <alignment horizontal="center"/>
    </xf>
  </cellXfs>
  <cellStyles count="4">
    <cellStyle name="20% - Accent3" xfId="3" builtinId="38"/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Light16"/>
  <colors>
    <mruColors>
      <color rgb="FFFF474C"/>
      <color rgb="FFFFCCCB"/>
      <color rgb="FFFFD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j-ea"/>
                <a:cs typeface="+mj-cs"/>
              </a:defRPr>
            </a:pPr>
            <a:r>
              <a:rPr lang="en-US" b="1">
                <a:solidFill>
                  <a:schemeClr val="tx1"/>
                </a:solidFill>
                <a:latin typeface="+mn-lt"/>
              </a:rPr>
              <a:t>Cost-Beneft</a:t>
            </a:r>
            <a:r>
              <a:rPr lang="en-US" b="1" baseline="0">
                <a:solidFill>
                  <a:schemeClr val="tx1"/>
                </a:solidFill>
                <a:latin typeface="+mn-lt"/>
              </a:rPr>
              <a:t>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'Cost-Benefit_Lite'!$E$18</c:f>
              <c:strCache>
                <c:ptCount val="1"/>
                <c:pt idx="0">
                  <c:v>TOTAL COSTS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00B050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2401750785301582E-2"/>
                  <c:y val="4.934546917717261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strRef>
              <c:f>'Cost-Benefit_Lite'!$F$12:$J$12</c:f>
              <c:strCache>
                <c:ptCount val="5"/>
                <c:pt idx="0">
                  <c:v>Today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</c:strCache>
            </c:strRef>
          </c:cat>
          <c:val>
            <c:numRef>
              <c:f>'Cost-Benefit_Lite'!$F$18:$J$18</c:f>
              <c:numCache>
                <c:formatCode>"$"#,##0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16-4730-9F9E-3A5035253980}"/>
            </c:ext>
          </c:extLst>
        </c:ser>
        <c:ser>
          <c:idx val="1"/>
          <c:order val="1"/>
          <c:tx>
            <c:strRef>
              <c:f>'Cost-Benefit_Lite'!$E$27</c:f>
              <c:strCache>
                <c:ptCount val="1"/>
                <c:pt idx="0">
                  <c:v>TOTAL BENEFITS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00B050"/>
              </a:solidFill>
              <a:ln w="15875">
                <a:solidFill>
                  <a:schemeClr val="accent2"/>
                </a:solidFill>
                <a:round/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3.1951689795993693E-2"/>
                  <c:y val="-5.015017452715318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cat>
            <c:strRef>
              <c:f>'Cost-Benefit_Lite'!$F$12:$J$12</c:f>
              <c:strCache>
                <c:ptCount val="5"/>
                <c:pt idx="0">
                  <c:v>Today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  <c:pt idx="4">
                  <c:v>Year 5</c:v>
                </c:pt>
              </c:strCache>
            </c:strRef>
          </c:cat>
          <c:val>
            <c:numRef>
              <c:f>'Cost-Benefit_Lite'!$F$27:$J$27</c:f>
              <c:numCache>
                <c:formatCode>"$"#,##0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16-4730-9F9E-3A5035253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78767"/>
        <c:axId val="32779247"/>
      </c:lineChart>
      <c:catAx>
        <c:axId val="327787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79247"/>
        <c:crosses val="autoZero"/>
        <c:auto val="1"/>
        <c:lblAlgn val="ctr"/>
        <c:lblOffset val="100"/>
        <c:noMultiLvlLbl val="0"/>
      </c:catAx>
      <c:valAx>
        <c:axId val="3277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in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78767"/>
        <c:crosses val="autoZero"/>
        <c:crossBetween val="between"/>
        <c:majorUnit val="50000"/>
        <c:minorUnit val="10000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54799987084177593"/>
          <c:y val="0.89743124301621569"/>
          <c:w val="0.41699864464261194"/>
          <c:h val="4.291633525474673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491297</xdr:colOff>
      <xdr:row>3</xdr:row>
      <xdr:rowOff>187920</xdr:rowOff>
    </xdr:from>
    <xdr:to>
      <xdr:col>21</xdr:col>
      <xdr:colOff>597130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3E950E-2B6B-AB75-9D85-FAD5033CC9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0F26E-349A-4A34-9F19-97DAA8BC7CF5}">
  <sheetPr>
    <tabColor rgb="FF00B0F0"/>
  </sheetPr>
  <dimension ref="B3:N69"/>
  <sheetViews>
    <sheetView tabSelected="1" zoomScaleNormal="100" workbookViewId="0">
      <selection activeCell="B2" sqref="B2"/>
    </sheetView>
  </sheetViews>
  <sheetFormatPr defaultRowHeight="14.4" x14ac:dyDescent="0.3"/>
  <cols>
    <col min="2" max="2" width="49.44140625" customWidth="1"/>
    <col min="3" max="3" width="22.21875" customWidth="1"/>
    <col min="5" max="5" width="24.21875" customWidth="1"/>
    <col min="6" max="10" width="13.21875" customWidth="1"/>
    <col min="11" max="11" width="15" customWidth="1"/>
  </cols>
  <sheetData>
    <row r="3" spans="2:14" ht="25.8" x14ac:dyDescent="0.5">
      <c r="B3" s="88" t="s">
        <v>15</v>
      </c>
      <c r="C3" s="88"/>
      <c r="D3" s="88"/>
      <c r="E3" s="88"/>
      <c r="F3" s="88"/>
      <c r="G3" s="88"/>
      <c r="H3" s="88"/>
      <c r="I3" s="88"/>
      <c r="J3" s="88"/>
      <c r="K3" s="88"/>
    </row>
    <row r="4" spans="2:14" ht="15" thickBot="1" x14ac:dyDescent="0.35"/>
    <row r="5" spans="2:14" ht="21.6" thickBot="1" x14ac:dyDescent="0.45">
      <c r="B5" s="89" t="s">
        <v>19</v>
      </c>
      <c r="C5" s="90"/>
    </row>
    <row r="6" spans="2:14" ht="52.2" customHeight="1" thickBot="1" x14ac:dyDescent="0.35">
      <c r="B6" s="72" t="s">
        <v>42</v>
      </c>
      <c r="C6" s="73"/>
    </row>
    <row r="7" spans="2:14" ht="15" thickBot="1" x14ac:dyDescent="0.35"/>
    <row r="8" spans="2:14" ht="29.4" customHeight="1" thickBot="1" x14ac:dyDescent="0.45">
      <c r="B8" s="78" t="s">
        <v>43</v>
      </c>
      <c r="C8" s="79"/>
      <c r="E8" s="85" t="s">
        <v>20</v>
      </c>
      <c r="F8" s="86"/>
      <c r="G8" s="86"/>
      <c r="H8" s="86"/>
      <c r="I8" s="86"/>
      <c r="J8" s="86"/>
      <c r="K8" s="87"/>
    </row>
    <row r="9" spans="2:14" ht="115.2" hidden="1" customHeight="1" x14ac:dyDescent="0.3">
      <c r="E9" s="11"/>
      <c r="F9" s="12"/>
      <c r="G9" s="12"/>
      <c r="H9" s="12"/>
      <c r="I9" s="12"/>
      <c r="J9" s="12"/>
      <c r="K9" s="13"/>
    </row>
    <row r="10" spans="2:14" ht="18" customHeight="1" x14ac:dyDescent="0.3">
      <c r="B10" s="74" t="s">
        <v>44</v>
      </c>
      <c r="C10" s="75"/>
      <c r="E10" s="32" t="s">
        <v>9</v>
      </c>
      <c r="F10" s="14"/>
      <c r="G10" s="33" t="e">
        <f>"1 to "&amp;ROUND(K27/K18,2)</f>
        <v>#DIV/0!</v>
      </c>
      <c r="H10" s="33"/>
      <c r="I10" s="15"/>
      <c r="J10" s="14"/>
      <c r="K10" s="16"/>
    </row>
    <row r="11" spans="2:14" ht="70.8" customHeight="1" thickBot="1" x14ac:dyDescent="0.35">
      <c r="B11" s="76"/>
      <c r="C11" s="77"/>
      <c r="E11" s="17"/>
      <c r="F11" s="14"/>
      <c r="G11" s="14"/>
      <c r="H11" s="14"/>
      <c r="I11" s="14"/>
      <c r="J11" s="14"/>
      <c r="K11" s="16"/>
    </row>
    <row r="12" spans="2:14" ht="16.2" thickBot="1" x14ac:dyDescent="0.35">
      <c r="E12" s="18"/>
      <c r="F12" s="42" t="s">
        <v>31</v>
      </c>
      <c r="G12" s="42" t="s">
        <v>32</v>
      </c>
      <c r="H12" s="42" t="s">
        <v>33</v>
      </c>
      <c r="I12" s="42" t="s">
        <v>7</v>
      </c>
      <c r="J12" s="42" t="s">
        <v>8</v>
      </c>
      <c r="K12" s="43" t="s">
        <v>6</v>
      </c>
    </row>
    <row r="13" spans="2:14" ht="18.600000000000001" thickBot="1" x14ac:dyDescent="0.35">
      <c r="B13" s="81" t="s">
        <v>25</v>
      </c>
      <c r="C13" s="82"/>
      <c r="E13" s="41" t="s">
        <v>10</v>
      </c>
      <c r="F13" s="19"/>
      <c r="G13" s="19"/>
      <c r="H13" s="19"/>
      <c r="I13" s="19"/>
      <c r="J13" s="19"/>
      <c r="K13" s="20"/>
    </row>
    <row r="14" spans="2:14" ht="16.2" thickBot="1" x14ac:dyDescent="0.35">
      <c r="B14" s="24"/>
      <c r="C14" s="25" t="s">
        <v>38</v>
      </c>
      <c r="E14" s="58" t="s">
        <v>39</v>
      </c>
      <c r="F14" s="52">
        <f>(C15+C16)</f>
        <v>0</v>
      </c>
      <c r="G14" s="52">
        <f>F14*1.03</f>
        <v>0</v>
      </c>
      <c r="H14" s="52">
        <f t="shared" ref="H14:J14" si="0">G14*1.03</f>
        <v>0</v>
      </c>
      <c r="I14" s="52">
        <f t="shared" si="0"/>
        <v>0</v>
      </c>
      <c r="J14" s="52">
        <f t="shared" si="0"/>
        <v>0</v>
      </c>
      <c r="K14" s="53">
        <f>SUM(F14:J14)</f>
        <v>0</v>
      </c>
    </row>
    <row r="15" spans="2:14" ht="21" customHeight="1" thickBot="1" x14ac:dyDescent="0.35">
      <c r="B15" s="26" t="s">
        <v>21</v>
      </c>
      <c r="C15" s="66">
        <v>0</v>
      </c>
      <c r="E15" s="55" t="s">
        <v>17</v>
      </c>
      <c r="F15" s="39">
        <f>C17</f>
        <v>0</v>
      </c>
      <c r="G15" s="39">
        <f>F15*1.015</f>
        <v>0</v>
      </c>
      <c r="H15" s="39">
        <f t="shared" ref="H15:J15" si="1">G15*1.015</f>
        <v>0</v>
      </c>
      <c r="I15" s="39">
        <f t="shared" si="1"/>
        <v>0</v>
      </c>
      <c r="J15" s="39">
        <f t="shared" si="1"/>
        <v>0</v>
      </c>
      <c r="K15" s="54">
        <f t="shared" ref="K15:K18" si="2">SUM(F15:J15)</f>
        <v>0</v>
      </c>
      <c r="N15" s="6"/>
    </row>
    <row r="16" spans="2:14" ht="22.8" customHeight="1" thickBot="1" x14ac:dyDescent="0.35">
      <c r="B16" s="26" t="s">
        <v>36</v>
      </c>
      <c r="C16" s="66">
        <v>0</v>
      </c>
      <c r="E16" s="55" t="s">
        <v>18</v>
      </c>
      <c r="F16" s="39">
        <f>C18</f>
        <v>0</v>
      </c>
      <c r="G16" s="39">
        <f>F16*1.022</f>
        <v>0</v>
      </c>
      <c r="H16" s="39">
        <f t="shared" ref="H16:J16" si="3">G16*1.022</f>
        <v>0</v>
      </c>
      <c r="I16" s="39">
        <f t="shared" si="3"/>
        <v>0</v>
      </c>
      <c r="J16" s="39">
        <f t="shared" si="3"/>
        <v>0</v>
      </c>
      <c r="K16" s="54">
        <f t="shared" si="2"/>
        <v>0</v>
      </c>
    </row>
    <row r="17" spans="2:11" ht="16.2" thickBot="1" x14ac:dyDescent="0.35">
      <c r="B17" s="26" t="s">
        <v>22</v>
      </c>
      <c r="C17" s="66">
        <v>0</v>
      </c>
      <c r="E17" s="55"/>
      <c r="F17" s="40"/>
      <c r="G17" s="40"/>
      <c r="H17" s="40"/>
      <c r="I17" s="40"/>
      <c r="J17" s="40"/>
      <c r="K17" s="56"/>
    </row>
    <row r="18" spans="2:11" ht="16.2" thickBot="1" x14ac:dyDescent="0.35">
      <c r="B18" s="26" t="s">
        <v>23</v>
      </c>
      <c r="C18" s="66">
        <v>0</v>
      </c>
      <c r="E18" s="59" t="s">
        <v>34</v>
      </c>
      <c r="F18" s="60">
        <f>SUM(F14:F16)</f>
        <v>0</v>
      </c>
      <c r="G18" s="60">
        <f t="shared" ref="G18:J18" si="4">SUM(G14:G16)</f>
        <v>0</v>
      </c>
      <c r="H18" s="60">
        <f t="shared" si="4"/>
        <v>0</v>
      </c>
      <c r="I18" s="60">
        <f t="shared" si="4"/>
        <v>0</v>
      </c>
      <c r="J18" s="60">
        <f t="shared" si="4"/>
        <v>0</v>
      </c>
      <c r="K18" s="61">
        <f t="shared" si="2"/>
        <v>0</v>
      </c>
    </row>
    <row r="19" spans="2:11" ht="18.600000000000001" thickBot="1" x14ac:dyDescent="0.4">
      <c r="B19" s="69" t="s">
        <v>37</v>
      </c>
      <c r="C19" s="70"/>
      <c r="E19" s="50" t="s">
        <v>29</v>
      </c>
      <c r="F19" s="57">
        <f>F18</f>
        <v>0</v>
      </c>
      <c r="G19" s="57">
        <f>F19+G18</f>
        <v>0</v>
      </c>
      <c r="H19" s="57">
        <f>G19+H18</f>
        <v>0</v>
      </c>
      <c r="I19" s="57">
        <f>H19+I18</f>
        <v>0</v>
      </c>
      <c r="J19" s="57">
        <f>I19+J18</f>
        <v>0</v>
      </c>
      <c r="K19" s="37"/>
    </row>
    <row r="20" spans="2:11" ht="15" thickBot="1" x14ac:dyDescent="0.35">
      <c r="B20" s="21" t="s">
        <v>45</v>
      </c>
      <c r="C20" s="10">
        <f>SUM(C15:C18)</f>
        <v>0</v>
      </c>
      <c r="E20" s="34"/>
      <c r="F20" s="35"/>
      <c r="G20" s="35"/>
      <c r="H20" s="35"/>
      <c r="I20" s="35"/>
      <c r="J20" s="35"/>
      <c r="K20" s="36"/>
    </row>
    <row r="21" spans="2:11" ht="16.2" thickBot="1" x14ac:dyDescent="0.35">
      <c r="B21" s="21" t="s">
        <v>24</v>
      </c>
      <c r="C21" s="10">
        <f>C20-C17</f>
        <v>0</v>
      </c>
      <c r="E21" s="18"/>
      <c r="F21" s="42" t="str">
        <f>F12</f>
        <v>Today</v>
      </c>
      <c r="G21" s="42" t="str">
        <f>G12</f>
        <v>Year 2</v>
      </c>
      <c r="H21" s="42" t="str">
        <f>H12</f>
        <v>Year 3</v>
      </c>
      <c r="I21" s="42" t="str">
        <f>I12</f>
        <v>Year 4</v>
      </c>
      <c r="J21" s="42" t="str">
        <f>J12</f>
        <v>Year 5</v>
      </c>
      <c r="K21" s="43" t="s">
        <v>6</v>
      </c>
    </row>
    <row r="22" spans="2:11" ht="18.600000000000001" thickBot="1" x14ac:dyDescent="0.35">
      <c r="B22" s="22" t="s">
        <v>0</v>
      </c>
      <c r="C22" s="23" t="e">
        <f>C17/C20</f>
        <v>#DIV/0!</v>
      </c>
      <c r="E22" s="41" t="s">
        <v>11</v>
      </c>
      <c r="F22" s="19"/>
      <c r="G22" s="19"/>
      <c r="H22" s="19"/>
      <c r="I22" s="19"/>
      <c r="J22" s="19"/>
      <c r="K22" s="20"/>
    </row>
    <row r="23" spans="2:11" ht="16.2" thickBot="1" x14ac:dyDescent="0.35">
      <c r="E23" s="58" t="s">
        <v>12</v>
      </c>
      <c r="F23" s="45">
        <f>C26</f>
        <v>0</v>
      </c>
      <c r="G23" s="45">
        <f>F23*1.04</f>
        <v>0</v>
      </c>
      <c r="H23" s="45">
        <f t="shared" ref="H23:J23" si="5">G23*1.04</f>
        <v>0</v>
      </c>
      <c r="I23" s="45">
        <f t="shared" si="5"/>
        <v>0</v>
      </c>
      <c r="J23" s="45">
        <f t="shared" si="5"/>
        <v>0</v>
      </c>
      <c r="K23" s="46">
        <f>SUM(F23:J23)</f>
        <v>0</v>
      </c>
    </row>
    <row r="24" spans="2:11" ht="18.600000000000001" thickBot="1" x14ac:dyDescent="0.4">
      <c r="B24" s="83" t="s">
        <v>28</v>
      </c>
      <c r="C24" s="84"/>
      <c r="E24" s="55" t="s">
        <v>13</v>
      </c>
      <c r="F24" s="44">
        <f>C27</f>
        <v>0</v>
      </c>
      <c r="G24" s="44">
        <f>F24*1.03</f>
        <v>0</v>
      </c>
      <c r="H24" s="44">
        <f t="shared" ref="H24:J24" si="6">G24*1.03</f>
        <v>0</v>
      </c>
      <c r="I24" s="44">
        <f t="shared" si="6"/>
        <v>0</v>
      </c>
      <c r="J24" s="44">
        <f t="shared" si="6"/>
        <v>0</v>
      </c>
      <c r="K24" s="48">
        <f t="shared" ref="K24:K27" si="7">SUM(F24:J24)</f>
        <v>0</v>
      </c>
    </row>
    <row r="25" spans="2:11" ht="16.2" thickBot="1" x14ac:dyDescent="0.35">
      <c r="B25" s="7"/>
      <c r="C25" s="27" t="s">
        <v>38</v>
      </c>
      <c r="E25" s="55" t="s">
        <v>14</v>
      </c>
      <c r="F25" s="44">
        <f>C28</f>
        <v>0</v>
      </c>
      <c r="G25" s="44">
        <f>F25*1.028</f>
        <v>0</v>
      </c>
      <c r="H25" s="44">
        <f>G25*1.028</f>
        <v>0</v>
      </c>
      <c r="I25" s="44">
        <f>H25*1.028</f>
        <v>0</v>
      </c>
      <c r="J25" s="44">
        <f>I25*1.028</f>
        <v>0</v>
      </c>
      <c r="K25" s="48">
        <f t="shared" si="7"/>
        <v>0</v>
      </c>
    </row>
    <row r="26" spans="2:11" ht="16.2" thickBot="1" x14ac:dyDescent="0.35">
      <c r="B26" s="28" t="s">
        <v>26</v>
      </c>
      <c r="C26" s="67">
        <v>0</v>
      </c>
      <c r="E26" s="47"/>
      <c r="F26" s="44"/>
      <c r="G26" s="44"/>
      <c r="H26" s="44"/>
      <c r="I26" s="44"/>
      <c r="J26" s="44"/>
      <c r="K26" s="49"/>
    </row>
    <row r="27" spans="2:11" ht="16.2" thickBot="1" x14ac:dyDescent="0.35">
      <c r="B27" s="28" t="s">
        <v>1</v>
      </c>
      <c r="C27" s="67">
        <v>0</v>
      </c>
      <c r="E27" s="62" t="s">
        <v>35</v>
      </c>
      <c r="F27" s="63">
        <f>SUM(F23:F25)</f>
        <v>0</v>
      </c>
      <c r="G27" s="63">
        <f t="shared" ref="G27:J27" si="8">SUM(G23:G25)</f>
        <v>0</v>
      </c>
      <c r="H27" s="63">
        <f t="shared" si="8"/>
        <v>0</v>
      </c>
      <c r="I27" s="63">
        <f t="shared" si="8"/>
        <v>0</v>
      </c>
      <c r="J27" s="63">
        <f t="shared" si="8"/>
        <v>0</v>
      </c>
      <c r="K27" s="64">
        <f t="shared" si="7"/>
        <v>0</v>
      </c>
    </row>
    <row r="28" spans="2:11" ht="27.6" customHeight="1" thickBot="1" x14ac:dyDescent="0.35">
      <c r="B28" s="31" t="s">
        <v>40</v>
      </c>
      <c r="C28" s="68">
        <v>0</v>
      </c>
      <c r="E28" s="50" t="s">
        <v>30</v>
      </c>
      <c r="F28" s="51">
        <f>F27</f>
        <v>0</v>
      </c>
      <c r="G28" s="51">
        <f>F28+G27</f>
        <v>0</v>
      </c>
      <c r="H28" s="51">
        <f t="shared" ref="H28:J28" si="9">G28+H27</f>
        <v>0</v>
      </c>
      <c r="I28" s="51">
        <f t="shared" si="9"/>
        <v>0</v>
      </c>
      <c r="J28" s="51">
        <f t="shared" si="9"/>
        <v>0</v>
      </c>
      <c r="K28" s="38"/>
    </row>
    <row r="29" spans="2:11" ht="19.8" customHeight="1" thickBot="1" x14ac:dyDescent="0.4">
      <c r="B29" s="69" t="s">
        <v>37</v>
      </c>
      <c r="C29" s="70"/>
      <c r="F29" s="80" t="e" vm="1">
        <v>#VALUE!</v>
      </c>
      <c r="G29" s="80"/>
      <c r="H29" s="80"/>
      <c r="I29" s="80"/>
    </row>
    <row r="30" spans="2:11" ht="19.8" customHeight="1" thickBot="1" x14ac:dyDescent="0.35">
      <c r="B30" s="29" t="s">
        <v>27</v>
      </c>
      <c r="C30" s="10">
        <f>SUM(C26:C28)</f>
        <v>0</v>
      </c>
      <c r="F30" s="80"/>
      <c r="G30" s="80"/>
      <c r="H30" s="80"/>
      <c r="I30" s="80"/>
    </row>
    <row r="31" spans="2:11" ht="15" thickBot="1" x14ac:dyDescent="0.35">
      <c r="B31" s="21" t="s">
        <v>2</v>
      </c>
      <c r="C31" s="30" t="e">
        <f>C26/(C26+C27)</f>
        <v>#DIV/0!</v>
      </c>
      <c r="F31" s="80"/>
      <c r="G31" s="80"/>
      <c r="H31" s="80"/>
      <c r="I31" s="80"/>
    </row>
    <row r="32" spans="2:11" ht="15" thickBot="1" x14ac:dyDescent="0.35">
      <c r="B32" s="21" t="s">
        <v>3</v>
      </c>
      <c r="C32" s="30" t="e">
        <f>C27/(C26+C27)</f>
        <v>#DIV/0!</v>
      </c>
      <c r="F32" s="80"/>
      <c r="G32" s="80"/>
      <c r="H32" s="80"/>
      <c r="I32" s="80"/>
    </row>
    <row r="33" spans="2:11" ht="15" thickBot="1" x14ac:dyDescent="0.35">
      <c r="B33" s="22" t="s">
        <v>4</v>
      </c>
      <c r="C33" s="23" t="e">
        <f>C28/(C26+C27)</f>
        <v>#DIV/0!</v>
      </c>
      <c r="F33" s="80"/>
      <c r="G33" s="80"/>
      <c r="H33" s="80"/>
      <c r="I33" s="80"/>
    </row>
    <row r="34" spans="2:11" x14ac:dyDescent="0.3">
      <c r="E34" s="3"/>
      <c r="F34" s="2" t="s">
        <v>16</v>
      </c>
      <c r="G34" s="3"/>
      <c r="H34" s="3"/>
      <c r="I34" s="3"/>
      <c r="J34" s="3"/>
      <c r="K34" s="3"/>
    </row>
    <row r="35" spans="2:11" ht="33.6" customHeight="1" x14ac:dyDescent="0.3">
      <c r="B35" s="71" t="s">
        <v>41</v>
      </c>
      <c r="C35" s="71"/>
      <c r="E35" s="8"/>
      <c r="F35" s="65" t="s">
        <v>5</v>
      </c>
      <c r="G35" s="3"/>
      <c r="H35" s="3"/>
      <c r="I35" s="3"/>
      <c r="J35" s="3"/>
      <c r="K35" s="3"/>
    </row>
    <row r="36" spans="2:11" x14ac:dyDescent="0.3">
      <c r="E36" s="9"/>
      <c r="I36" s="3"/>
      <c r="J36" s="3"/>
      <c r="K36" s="3"/>
    </row>
    <row r="37" spans="2:11" x14ac:dyDescent="0.3">
      <c r="E37" s="9"/>
      <c r="I37" s="3"/>
      <c r="J37" s="3"/>
      <c r="K37" s="3"/>
    </row>
    <row r="38" spans="2:11" x14ac:dyDescent="0.3">
      <c r="E38" s="9"/>
      <c r="F38" s="3"/>
      <c r="G38" s="3"/>
      <c r="H38" s="3"/>
      <c r="I38" s="3"/>
      <c r="J38" s="3"/>
      <c r="K38" s="3"/>
    </row>
    <row r="39" spans="2:11" x14ac:dyDescent="0.3">
      <c r="E39" s="9"/>
      <c r="F39" s="3"/>
      <c r="G39" s="3"/>
      <c r="H39" s="3"/>
      <c r="I39" s="3"/>
      <c r="J39" s="3"/>
      <c r="K39" s="3"/>
    </row>
    <row r="40" spans="2:11" x14ac:dyDescent="0.3">
      <c r="E40" s="8"/>
      <c r="F40" s="3"/>
      <c r="G40" s="3"/>
      <c r="H40" s="3"/>
      <c r="I40" s="3"/>
      <c r="J40" s="3"/>
      <c r="K40" s="3"/>
    </row>
    <row r="41" spans="2:11" x14ac:dyDescent="0.3">
      <c r="E41" s="9"/>
      <c r="F41" s="3"/>
      <c r="G41" s="3"/>
      <c r="H41" s="3"/>
      <c r="I41" s="3"/>
      <c r="J41" s="3"/>
      <c r="K41" s="3"/>
    </row>
    <row r="42" spans="2:11" x14ac:dyDescent="0.3">
      <c r="E42" s="9"/>
      <c r="F42" s="3"/>
      <c r="G42" s="3"/>
      <c r="H42" s="3"/>
      <c r="I42" s="3"/>
      <c r="J42" s="3"/>
      <c r="K42" s="3"/>
    </row>
    <row r="43" spans="2:11" x14ac:dyDescent="0.3">
      <c r="E43" s="9"/>
      <c r="F43" s="3"/>
      <c r="G43" s="3"/>
      <c r="H43" s="3"/>
      <c r="I43" s="3"/>
      <c r="J43" s="3"/>
      <c r="K43" s="3"/>
    </row>
    <row r="44" spans="2:11" x14ac:dyDescent="0.3">
      <c r="E44" s="9"/>
      <c r="F44" s="3"/>
      <c r="G44" s="3"/>
      <c r="H44" s="3"/>
      <c r="I44" s="3"/>
      <c r="J44" s="3"/>
      <c r="K44" s="3"/>
    </row>
    <row r="45" spans="2:11" x14ac:dyDescent="0.3">
      <c r="E45" s="8"/>
      <c r="F45" s="3"/>
      <c r="G45" s="3"/>
      <c r="H45" s="3"/>
      <c r="I45" s="3"/>
      <c r="J45" s="3"/>
      <c r="K45" s="3"/>
    </row>
    <row r="46" spans="2:11" x14ac:dyDescent="0.3">
      <c r="B46" s="1"/>
      <c r="C46" s="1"/>
    </row>
    <row r="47" spans="2:11" x14ac:dyDescent="0.3">
      <c r="B47" s="1"/>
      <c r="C47" s="1"/>
    </row>
    <row r="67" spans="5:11" x14ac:dyDescent="0.3">
      <c r="E67" s="3"/>
      <c r="F67" s="3"/>
      <c r="G67" s="3"/>
      <c r="H67" s="3"/>
      <c r="I67" s="3"/>
      <c r="J67" s="3"/>
      <c r="K67" s="3"/>
    </row>
    <row r="68" spans="5:11" x14ac:dyDescent="0.3">
      <c r="E68" s="4"/>
      <c r="F68" s="5"/>
      <c r="G68" s="5"/>
      <c r="H68" s="5"/>
      <c r="I68" s="5"/>
      <c r="J68" s="5"/>
      <c r="K68" s="5"/>
    </row>
    <row r="69" spans="5:11" x14ac:dyDescent="0.3">
      <c r="E69" s="4"/>
      <c r="F69" s="5"/>
      <c r="G69" s="5"/>
      <c r="H69" s="5"/>
      <c r="I69" s="5"/>
      <c r="J69" s="5"/>
      <c r="K69" s="5"/>
    </row>
  </sheetData>
  <sheetProtection algorithmName="SHA-512" hashValue="Liv8Uq1e+dpGdaxC7sNXc318hK4B34Cwb9wT/OM/yftq9waznMrYYEK3f4co4JECxKFr0qsw7raezxBo+YYwig==" saltValue="FQYP9zroYWmC1cegb3DYWQ==" spinCount="100000" sheet="1" objects="1" scenarios="1"/>
  <mergeCells count="12">
    <mergeCell ref="F29:I33"/>
    <mergeCell ref="B13:C13"/>
    <mergeCell ref="B24:C24"/>
    <mergeCell ref="E8:K8"/>
    <mergeCell ref="B3:K3"/>
    <mergeCell ref="B5:C5"/>
    <mergeCell ref="B19:C19"/>
    <mergeCell ref="B29:C29"/>
    <mergeCell ref="B35:C35"/>
    <mergeCell ref="B6:C6"/>
    <mergeCell ref="B10:C11"/>
    <mergeCell ref="B8:C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Cost-Benefit_Lite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Otolithic, LLC</dc:creator>
  <cp:lastModifiedBy>Amyn M Amlani</cp:lastModifiedBy>
  <dcterms:created xsi:type="dcterms:W3CDTF">2022-10-11T15:26:57Z</dcterms:created>
  <dcterms:modified xsi:type="dcterms:W3CDTF">2025-06-19T10:31:02Z</dcterms:modified>
</cp:coreProperties>
</file>